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engr-drive.bluecat.arizona.edu\Business\AME\Graduate Coordinator\AME Grad Students\Advising templates\"/>
    </mc:Choice>
  </mc:AlternateContent>
  <xr:revisionPtr revIDLastSave="0" documentId="13_ncr:1_{D86CED64-D515-4AA0-8719-44FB53630FDE}" xr6:coauthVersionLast="47" xr6:coauthVersionMax="47" xr10:uidLastSave="{00000000-0000-0000-0000-000000000000}"/>
  <bookViews>
    <workbookView xWindow="-108" yWindow="-108" windowWidth="23256" windowHeight="12456" xr2:uid="{175AE53E-DA5F-4799-B656-AB19305DF6E8}"/>
  </bookViews>
  <sheets>
    <sheet name="BS to PhD Template" sheetId="1" r:id="rId1"/>
    <sheet name="UA MS to PhD template" sheetId="2" r:id="rId2"/>
    <sheet name="other MS to PhD template" sheetId="3" r:id="rId3"/>
    <sheet name="AME course titles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6" i="2" l="1"/>
  <c r="G13" i="1"/>
  <c r="C41" i="3"/>
  <c r="C41" i="2"/>
  <c r="C20" i="1"/>
  <c r="D28" i="3"/>
  <c r="C16" i="3"/>
  <c r="G13" i="2"/>
  <c r="D28" i="2"/>
  <c r="G18" i="2" l="1"/>
  <c r="G29" i="3" l="1"/>
  <c r="G18" i="3"/>
  <c r="G29" i="2"/>
  <c r="C40" i="1"/>
  <c r="G18" i="1"/>
  <c r="C27" i="1"/>
  <c r="H21" i="1" s="1"/>
  <c r="C21" i="3"/>
  <c r="C21" i="2"/>
</calcChain>
</file>

<file path=xl/sharedStrings.xml><?xml version="1.0" encoding="utf-8"?>
<sst xmlns="http://schemas.openxmlformats.org/spreadsheetml/2006/main" count="332" uniqueCount="182">
  <si>
    <t>Core Coursework Requirements</t>
  </si>
  <si>
    <t>Advanced Engineering Analysis</t>
  </si>
  <si>
    <t>Course</t>
  </si>
  <si>
    <t>Units</t>
  </si>
  <si>
    <t>Term completed</t>
  </si>
  <si>
    <t>Graduate Seminar</t>
  </si>
  <si>
    <t>AME 696G</t>
  </si>
  <si>
    <t>Total</t>
  </si>
  <si>
    <t>Total degree units</t>
  </si>
  <si>
    <t>units of coursework.</t>
  </si>
  <si>
    <t xml:space="preserve">This track requires 59 </t>
  </si>
  <si>
    <t>Students who are on</t>
  </si>
  <si>
    <t>the Direct B.S. to</t>
  </si>
  <si>
    <t>Examination no later</t>
  </si>
  <si>
    <t>residence for the</t>
  </si>
  <si>
    <t xml:space="preserve">(first semester of </t>
  </si>
  <si>
    <t>their third year).</t>
  </si>
  <si>
    <t>Ph.D. degree</t>
  </si>
  <si>
    <t>Doctor of Philosophy, Mechanical Engineering (MEEPHD)</t>
  </si>
  <si>
    <t>Direct B.S. to Ph.D. track</t>
  </si>
  <si>
    <t>https://catalog.arizona.edu/programs/MEEPHD</t>
  </si>
  <si>
    <t>AME 920</t>
  </si>
  <si>
    <t>must equal 59 or greater</t>
  </si>
  <si>
    <t>AME 500A</t>
  </si>
  <si>
    <t>AME 500B</t>
  </si>
  <si>
    <t xml:space="preserve"> the Qualifying</t>
  </si>
  <si>
    <t>Ph.D. track must take</t>
  </si>
  <si>
    <t>Aircraft Conceptual Design</t>
  </si>
  <si>
    <t>cross listed</t>
  </si>
  <si>
    <t>Spacecraft Optimal Estimation</t>
  </si>
  <si>
    <t>Aerospace Engineering Design</t>
  </si>
  <si>
    <t>Aeroelasticity</t>
  </si>
  <si>
    <t>Interplanetary Mission Design</t>
  </si>
  <si>
    <t>Advanced Thermodynamics</t>
  </si>
  <si>
    <t>Numerical Methods in Fluid Mechanics and Heat Transfer</t>
  </si>
  <si>
    <t>Convective Transport Phenomena</t>
  </si>
  <si>
    <t>Conduction and Radiative Heat Transfer</t>
  </si>
  <si>
    <t>Boundary Layers</t>
  </si>
  <si>
    <t>Fundamentals of Fluid Mechanics</t>
  </si>
  <si>
    <t>Compressible Fluid Dynamics</t>
  </si>
  <si>
    <t>Nature of Turbulent Shear Flow</t>
  </si>
  <si>
    <t>HVAC System Design</t>
  </si>
  <si>
    <t>Applied Thermodynamics</t>
  </si>
  <si>
    <t>Renewable Energy Systems</t>
  </si>
  <si>
    <t>Fuel Cell Fundamentals and Design</t>
  </si>
  <si>
    <t>Advanced Dynamics</t>
  </si>
  <si>
    <t>Introduction to Robotics</t>
  </si>
  <si>
    <t>Planar Multibody Dynamics with Applications</t>
  </si>
  <si>
    <t>Computational Multibody Dynamics</t>
  </si>
  <si>
    <t>Spacecraft Attitude Dynamics and Control</t>
  </si>
  <si>
    <t>Introduction to System Identification Methods</t>
  </si>
  <si>
    <t>Orbital Mechanics and Space Flight</t>
  </si>
  <si>
    <t>Introduction to Advanced Control Theory</t>
  </si>
  <si>
    <t>Advanced Astrodynamics</t>
  </si>
  <si>
    <t>Advanced Vibration</t>
  </si>
  <si>
    <t>Finite Element Methods</t>
  </si>
  <si>
    <t>Composite Materials</t>
  </si>
  <si>
    <t>Advanced Finite Element Analysis</t>
  </si>
  <si>
    <t>Mechanics of Deformable Solids</t>
  </si>
  <si>
    <t>Design Optimization</t>
  </si>
  <si>
    <t>Biomechanical Engineering</t>
  </si>
  <si>
    <t>Computer Graphics and CAD</t>
  </si>
  <si>
    <t>Probabilistic Design</t>
  </si>
  <si>
    <t>Reliability Engineering</t>
  </si>
  <si>
    <t>Introduction to Nuclear Engineering</t>
  </si>
  <si>
    <t>Micro Biomechanics</t>
  </si>
  <si>
    <t>Nanoscale Heat Transfer</t>
  </si>
  <si>
    <t>Microfluidics</t>
  </si>
  <si>
    <t>Design of Mechatronic Systems</t>
  </si>
  <si>
    <t>Micro and Nano Transducer Physics and Design</t>
  </si>
  <si>
    <t>Fabrication Techniques for Micro- and Nanodevices</t>
  </si>
  <si>
    <t>Bio Micro/Nanotechnology Applications</t>
  </si>
  <si>
    <t>AME Special Topics</t>
  </si>
  <si>
    <t>Independent Study</t>
  </si>
  <si>
    <t>Boundary Element Method</t>
  </si>
  <si>
    <t>Wave Propagation in Solids</t>
  </si>
  <si>
    <t>Advanced Computational Aerodynamics</t>
  </si>
  <si>
    <t>Hydrodynamic Stability</t>
  </si>
  <si>
    <t>Aeroacoustics</t>
  </si>
  <si>
    <t>Minor</t>
  </si>
  <si>
    <t>(min units determined by minor department)</t>
  </si>
  <si>
    <t>Minimum Required Units</t>
  </si>
  <si>
    <t xml:space="preserve"> 9-12 </t>
  </si>
  <si>
    <t>Units for minor not counted towards PhD major requirements</t>
  </si>
  <si>
    <t>AME</t>
  </si>
  <si>
    <t xml:space="preserve">Select coursework </t>
  </si>
  <si>
    <t>in consultation with</t>
  </si>
  <si>
    <t>faculty advisor</t>
  </si>
  <si>
    <t>Dissertation &amp; Research</t>
  </si>
  <si>
    <t xml:space="preserve"> (6 units max)</t>
  </si>
  <si>
    <t>Min Required Units</t>
  </si>
  <si>
    <t>UA M.S. to Ph.D. track</t>
  </si>
  <si>
    <t>Coursework transferred from MS^</t>
  </si>
  <si>
    <t>Total transfer</t>
  </si>
  <si>
    <t xml:space="preserve">                                                            </t>
  </si>
  <si>
    <t xml:space="preserve">This track requires 57 </t>
  </si>
  <si>
    <t>their second year).</t>
  </si>
  <si>
    <t>must equal 57 or greater</t>
  </si>
  <si>
    <t>Non-UA M.S. to Ph.D. track</t>
  </si>
  <si>
    <t>the UA M.S. to</t>
  </si>
  <si>
    <t>Seminar Total</t>
  </si>
  <si>
    <t>Major Total</t>
  </si>
  <si>
    <t>AME 500A*</t>
  </si>
  <si>
    <t xml:space="preserve">*unless similar course </t>
  </si>
  <si>
    <t>taken as part of MS</t>
  </si>
  <si>
    <t xml:space="preserve">AME 500B* </t>
  </si>
  <si>
    <t>AME 529</t>
  </si>
  <si>
    <t>AME 530</t>
  </si>
  <si>
    <t>AME 531</t>
  </si>
  <si>
    <t>AME 532</t>
  </si>
  <si>
    <t>AME 533</t>
  </si>
  <si>
    <t>AME 535</t>
  </si>
  <si>
    <t>AME 536A</t>
  </si>
  <si>
    <t>AME 536B</t>
  </si>
  <si>
    <t>AME 536C</t>
  </si>
  <si>
    <t>AME 538</t>
  </si>
  <si>
    <t>AME 542A</t>
  </si>
  <si>
    <t>AME 544</t>
  </si>
  <si>
    <t>AME 545</t>
  </si>
  <si>
    <t>AME 546</t>
  </si>
  <si>
    <t>AME 550</t>
  </si>
  <si>
    <t>AME 551</t>
  </si>
  <si>
    <t>AME 552</t>
  </si>
  <si>
    <t>AME 553</t>
  </si>
  <si>
    <t>AME 554</t>
  </si>
  <si>
    <t>AME 555</t>
  </si>
  <si>
    <t>AME 557</t>
  </si>
  <si>
    <t>AME 558</t>
  </si>
  <si>
    <t>AME 559</t>
  </si>
  <si>
    <t>AME 560</t>
  </si>
  <si>
    <t>AME 561</t>
  </si>
  <si>
    <t>AME 562</t>
  </si>
  <si>
    <t>AME 563</t>
  </si>
  <si>
    <t>AME 564A</t>
  </si>
  <si>
    <t>AME 564B</t>
  </si>
  <si>
    <t>AME 565</t>
  </si>
  <si>
    <t>AME 566</t>
  </si>
  <si>
    <t>AME 567</t>
  </si>
  <si>
    <t>AME 568</t>
  </si>
  <si>
    <t>AME 572</t>
  </si>
  <si>
    <t>AME 580</t>
  </si>
  <si>
    <t>AME 583</t>
  </si>
  <si>
    <t>AME 585</t>
  </si>
  <si>
    <t>AME 586</t>
  </si>
  <si>
    <t>AME 587</t>
  </si>
  <si>
    <t>AME 588</t>
  </si>
  <si>
    <t>AME 589A</t>
  </si>
  <si>
    <t>AME 589B</t>
  </si>
  <si>
    <t>AME 596</t>
  </si>
  <si>
    <t>AME 599</t>
  </si>
  <si>
    <t>AME 603</t>
  </si>
  <si>
    <t>AME 606</t>
  </si>
  <si>
    <t>AME 620</t>
  </si>
  <si>
    <t>AME 635</t>
  </si>
  <si>
    <t>AME 639</t>
  </si>
  <si>
    <t>AME 900</t>
  </si>
  <si>
    <t>Research</t>
  </si>
  <si>
    <t>AME 520</t>
  </si>
  <si>
    <t>AME 521</t>
  </si>
  <si>
    <t>AME 522</t>
  </si>
  <si>
    <t>AME 523</t>
  </si>
  <si>
    <t>AME 699</t>
  </si>
  <si>
    <t>AME 799</t>
  </si>
  <si>
    <t>Ph.D. degree.</t>
  </si>
  <si>
    <r>
      <t xml:space="preserve">than their </t>
    </r>
    <r>
      <rPr>
        <b/>
        <sz val="11"/>
        <color theme="1"/>
        <rFont val="Calibri"/>
        <family val="2"/>
        <scheme val="minor"/>
      </rPr>
      <t>second</t>
    </r>
  </si>
  <si>
    <r>
      <rPr>
        <b/>
        <sz val="11"/>
        <color theme="1"/>
        <rFont val="Calibri"/>
        <family val="2"/>
        <scheme val="minor"/>
      </rPr>
      <t>semester</t>
    </r>
    <r>
      <rPr>
        <sz val="11"/>
        <color theme="1"/>
        <rFont val="Calibri"/>
        <family val="2"/>
        <scheme val="minor"/>
      </rPr>
      <t xml:space="preserve"> in </t>
    </r>
  </si>
  <si>
    <r>
      <t xml:space="preserve">than their </t>
    </r>
    <r>
      <rPr>
        <b/>
        <sz val="11"/>
        <color theme="1"/>
        <rFont val="Calibri"/>
        <family val="2"/>
        <scheme val="minor"/>
      </rPr>
      <t>third</t>
    </r>
  </si>
  <si>
    <r>
      <t xml:space="preserve">than their </t>
    </r>
    <r>
      <rPr>
        <b/>
        <sz val="11"/>
        <color theme="1"/>
        <rFont val="Calibri"/>
        <family val="2"/>
        <scheme val="minor"/>
      </rPr>
      <t xml:space="preserve">fifth </t>
    </r>
  </si>
  <si>
    <t>Major area: Complete at least 12 units AME</t>
  </si>
  <si>
    <t>Major area: Complete at least 21 units AME</t>
  </si>
  <si>
    <t>^graded Graduate-level coursework only, up to 30 units</t>
  </si>
  <si>
    <t>^graded Graduate-level coursework only, 24 units from AME MS</t>
  </si>
  <si>
    <t>Dissertation - 18 total units (min)</t>
  </si>
  <si>
    <t>AME 569</t>
  </si>
  <si>
    <t>Independent Study/Research</t>
  </si>
  <si>
    <t>Engineering Design and Materials Selection</t>
  </si>
  <si>
    <t>AME 526</t>
  </si>
  <si>
    <t>Advanced Rocket Propulsion</t>
  </si>
  <si>
    <t>AME 537</t>
  </si>
  <si>
    <t>Aerothermodynamics</t>
  </si>
  <si>
    <t>AME 556</t>
  </si>
  <si>
    <t>Nonlinear and Optimal Control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</si>
</sst>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78">
    <xf numFmtId="0" fontId="0" fillId="0" borderId="0" xfId="0"/>
    <xf numFmtId="0" fontId="2" fillId="0" borderId="0" xfId="1"/>
    <xf numFmtId="0" fontId="0" fillId="0" borderId="0" xfId="0" applyAlignment="1">
      <alignment wrapText="1"/>
    </xf>
    <xf numFmtId="0" fontId="1" fillId="0" borderId="0" xfId="0" applyFont="1"/>
    <xf numFmtId="0" fontId="0" fillId="3" borderId="0" xfId="0" applyFill="1"/>
    <xf numFmtId="0" fontId="0" fillId="3" borderId="0" xfId="0" applyFill="1" applyAlignment="1">
      <alignment wrapText="1"/>
    </xf>
    <xf numFmtId="0" fontId="0" fillId="2" borderId="0" xfId="0" applyFill="1"/>
    <xf numFmtId="0" fontId="1" fillId="4" borderId="0" xfId="0" applyFont="1" applyFill="1"/>
    <xf numFmtId="0" fontId="0" fillId="4" borderId="0" xfId="0" applyFill="1"/>
    <xf numFmtId="0" fontId="0" fillId="6" borderId="0" xfId="0" applyFill="1"/>
    <xf numFmtId="0" fontId="0" fillId="2" borderId="1" xfId="0" applyFill="1" applyBorder="1"/>
    <xf numFmtId="0" fontId="1" fillId="2" borderId="1" xfId="0" applyFont="1" applyFill="1" applyBorder="1"/>
    <xf numFmtId="0" fontId="0" fillId="2" borderId="5" xfId="0" applyFill="1" applyBorder="1"/>
    <xf numFmtId="0" fontId="0" fillId="3" borderId="1" xfId="0" applyFill="1" applyBorder="1"/>
    <xf numFmtId="0" fontId="1" fillId="3" borderId="1" xfId="0" applyFont="1" applyFill="1" applyBorder="1"/>
    <xf numFmtId="0" fontId="0" fillId="5" borderId="1" xfId="0" applyFill="1" applyBorder="1"/>
    <xf numFmtId="0" fontId="0" fillId="7" borderId="6" xfId="0" applyFill="1" applyBorder="1"/>
    <xf numFmtId="0" fontId="0" fillId="7" borderId="6" xfId="0" applyFill="1" applyBorder="1" applyAlignment="1">
      <alignment wrapText="1"/>
    </xf>
    <xf numFmtId="0" fontId="4" fillId="3" borderId="2" xfId="0" applyFont="1" applyFill="1" applyBorder="1" applyAlignment="1">
      <alignment wrapText="1"/>
    </xf>
    <xf numFmtId="0" fontId="4" fillId="3" borderId="1" xfId="0" applyFont="1" applyFill="1" applyBorder="1" applyAlignment="1">
      <alignment wrapText="1"/>
    </xf>
    <xf numFmtId="0" fontId="1" fillId="2" borderId="0" xfId="0" applyFont="1" applyFill="1"/>
    <xf numFmtId="0" fontId="5" fillId="2" borderId="1" xfId="0" applyFont="1" applyFill="1" applyBorder="1"/>
    <xf numFmtId="0" fontId="5" fillId="2" borderId="4" xfId="0" applyFont="1" applyFill="1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7" borderId="3" xfId="0" applyFill="1" applyBorder="1" applyAlignment="1">
      <alignment wrapText="1"/>
    </xf>
    <xf numFmtId="0" fontId="0" fillId="0" borderId="0" xfId="0" applyAlignment="1">
      <alignment horizontal="left"/>
    </xf>
    <xf numFmtId="0" fontId="4" fillId="9" borderId="1" xfId="0" applyFont="1" applyFill="1" applyBorder="1" applyAlignment="1">
      <alignment wrapText="1"/>
    </xf>
    <xf numFmtId="0" fontId="1" fillId="8" borderId="0" xfId="0" applyFont="1" applyFill="1" applyAlignment="1">
      <alignment horizontal="right"/>
    </xf>
    <xf numFmtId="0" fontId="0" fillId="9" borderId="1" xfId="0" applyFill="1" applyBorder="1"/>
    <xf numFmtId="0" fontId="1" fillId="9" borderId="1" xfId="0" applyFont="1" applyFill="1" applyBorder="1"/>
    <xf numFmtId="0" fontId="5" fillId="0" borderId="0" xfId="0" applyFont="1"/>
    <xf numFmtId="0" fontId="2" fillId="0" borderId="0" xfId="1" applyFill="1" applyAlignment="1">
      <alignment horizontal="center"/>
    </xf>
    <xf numFmtId="0" fontId="4" fillId="0" borderId="0" xfId="0" applyFont="1" applyAlignment="1">
      <alignment wrapText="1"/>
    </xf>
    <xf numFmtId="0" fontId="4" fillId="0" borderId="0" xfId="0" applyFont="1"/>
    <xf numFmtId="0" fontId="4" fillId="0" borderId="0" xfId="0" applyFont="1" applyAlignment="1">
      <alignment horizontal="center"/>
    </xf>
    <xf numFmtId="0" fontId="0" fillId="0" borderId="0" xfId="0" applyAlignment="1">
      <alignment vertical="center"/>
    </xf>
    <xf numFmtId="0" fontId="0" fillId="2" borderId="13" xfId="0" applyFill="1" applyBorder="1"/>
    <xf numFmtId="0" fontId="0" fillId="2" borderId="14" xfId="0" applyFill="1" applyBorder="1"/>
    <xf numFmtId="0" fontId="0" fillId="2" borderId="15" xfId="0" applyFill="1" applyBorder="1"/>
    <xf numFmtId="0" fontId="1" fillId="2" borderId="3" xfId="0" applyFont="1" applyFill="1" applyBorder="1"/>
    <xf numFmtId="0" fontId="0" fillId="2" borderId="3" xfId="0" applyFill="1" applyBorder="1"/>
    <xf numFmtId="0" fontId="1" fillId="2" borderId="16" xfId="0" applyFont="1" applyFill="1" applyBorder="1"/>
    <xf numFmtId="0" fontId="0" fillId="2" borderId="16" xfId="0" applyFill="1" applyBorder="1"/>
    <xf numFmtId="0" fontId="5" fillId="2" borderId="17" xfId="0" applyFont="1" applyFill="1" applyBorder="1"/>
    <xf numFmtId="0" fontId="1" fillId="2" borderId="18" xfId="0" applyFont="1" applyFill="1" applyBorder="1"/>
    <xf numFmtId="0" fontId="0" fillId="2" borderId="19" xfId="0" applyFill="1" applyBorder="1"/>
    <xf numFmtId="0" fontId="1" fillId="4" borderId="9" xfId="0" applyFont="1" applyFill="1" applyBorder="1"/>
    <xf numFmtId="0" fontId="5" fillId="8" borderId="0" xfId="0" applyFont="1" applyFill="1"/>
    <xf numFmtId="0" fontId="5" fillId="6" borderId="0" xfId="0" applyFont="1" applyFill="1"/>
    <xf numFmtId="0" fontId="1" fillId="5" borderId="1" xfId="0" applyFont="1" applyFill="1" applyBorder="1"/>
    <xf numFmtId="0" fontId="0" fillId="3" borderId="2" xfId="0" applyFill="1" applyBorder="1"/>
    <xf numFmtId="0" fontId="1" fillId="3" borderId="2" xfId="0" applyFont="1" applyFill="1" applyBorder="1"/>
    <xf numFmtId="0" fontId="0" fillId="7" borderId="16" xfId="0" applyFill="1" applyBorder="1" applyAlignment="1">
      <alignment wrapText="1"/>
    </xf>
    <xf numFmtId="0" fontId="1" fillId="3" borderId="0" xfId="0" applyFont="1" applyFill="1"/>
    <xf numFmtId="0" fontId="5" fillId="3" borderId="0" xfId="0" applyFont="1" applyFill="1"/>
    <xf numFmtId="0" fontId="4" fillId="3" borderId="3" xfId="0" applyFont="1" applyFill="1" applyBorder="1" applyAlignment="1">
      <alignment wrapText="1"/>
    </xf>
    <xf numFmtId="0" fontId="0" fillId="3" borderId="16" xfId="0" applyFill="1" applyBorder="1"/>
    <xf numFmtId="0" fontId="7" fillId="0" borderId="0" xfId="0" applyFont="1" applyAlignment="1">
      <alignment vertical="center"/>
    </xf>
    <xf numFmtId="0" fontId="5" fillId="2" borderId="20" xfId="0" applyFont="1" applyFill="1" applyBorder="1"/>
    <xf numFmtId="0" fontId="5" fillId="2" borderId="21" xfId="0" applyFont="1" applyFill="1" applyBorder="1"/>
    <xf numFmtId="0" fontId="5" fillId="2" borderId="2" xfId="0" applyFont="1" applyFill="1" applyBorder="1"/>
    <xf numFmtId="0" fontId="6" fillId="8" borderId="0" xfId="0" applyFont="1" applyFill="1" applyAlignment="1">
      <alignment horizontal="center"/>
    </xf>
    <xf numFmtId="0" fontId="1" fillId="4" borderId="7" xfId="0" applyFont="1" applyFill="1" applyBorder="1" applyAlignment="1">
      <alignment horizontal="center"/>
    </xf>
    <xf numFmtId="0" fontId="1" fillId="4" borderId="8" xfId="0" applyFont="1" applyFill="1" applyBorder="1" applyAlignment="1">
      <alignment horizontal="center"/>
    </xf>
    <xf numFmtId="0" fontId="4" fillId="4" borderId="10" xfId="0" applyFont="1" applyFill="1" applyBorder="1" applyAlignment="1">
      <alignment horizontal="center"/>
    </xf>
    <xf numFmtId="0" fontId="4" fillId="4" borderId="11" xfId="0" applyFont="1" applyFill="1" applyBorder="1" applyAlignment="1">
      <alignment horizontal="center"/>
    </xf>
    <xf numFmtId="0" fontId="4" fillId="4" borderId="12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1" applyAlignment="1">
      <alignment horizontal="center"/>
    </xf>
    <xf numFmtId="0" fontId="6" fillId="0" borderId="0" xfId="0" applyFont="1" applyAlignment="1">
      <alignment horizontal="center"/>
    </xf>
    <xf numFmtId="0" fontId="5" fillId="4" borderId="20" xfId="0" applyFont="1" applyFill="1" applyBorder="1" applyAlignment="1">
      <alignment horizontal="center"/>
    </xf>
    <xf numFmtId="0" fontId="5" fillId="4" borderId="21" xfId="0" applyFont="1" applyFill="1" applyBorder="1" applyAlignment="1">
      <alignment horizontal="center"/>
    </xf>
    <xf numFmtId="0" fontId="5" fillId="4" borderId="2" xfId="0" applyFont="1" applyFill="1" applyBorder="1" applyAlignment="1">
      <alignment horizontal="center"/>
    </xf>
    <xf numFmtId="0" fontId="5" fillId="4" borderId="0" xfId="0" applyFont="1" applyFill="1" applyAlignment="1">
      <alignment horizontal="center"/>
    </xf>
    <xf numFmtId="0" fontId="7" fillId="0" borderId="0" xfId="0" applyFont="1" applyFill="1" applyAlignment="1">
      <alignment horizontal="center" vertical="center"/>
    </xf>
    <xf numFmtId="0" fontId="4" fillId="0" borderId="0" xfId="0" applyFont="1" applyFill="1"/>
    <xf numFmtId="0" fontId="0" fillId="0" borderId="0" xfId="0" applyFill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468630</xdr:colOff>
      <xdr:row>27</xdr:row>
      <xdr:rowOff>160020</xdr:rowOff>
    </xdr:from>
    <xdr:to>
      <xdr:col>6</xdr:col>
      <xdr:colOff>516255</xdr:colOff>
      <xdr:row>30</xdr:row>
      <xdr:rowOff>97488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D12EE78-A84E-4169-B045-74601A57D6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78430" y="5387340"/>
          <a:ext cx="2558415" cy="49753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224790</xdr:colOff>
      <xdr:row>29</xdr:row>
      <xdr:rowOff>85725</xdr:rowOff>
    </xdr:from>
    <xdr:to>
      <xdr:col>2</xdr:col>
      <xdr:colOff>590550</xdr:colOff>
      <xdr:row>32</xdr:row>
      <xdr:rowOff>17478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D3B65EB-9E81-4BD1-BC08-6C0289B158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4790" y="5638800"/>
          <a:ext cx="2558415" cy="48801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281940</xdr:colOff>
      <xdr:row>29</xdr:row>
      <xdr:rowOff>114300</xdr:rowOff>
    </xdr:from>
    <xdr:to>
      <xdr:col>3</xdr:col>
      <xdr:colOff>20955</xdr:colOff>
      <xdr:row>32</xdr:row>
      <xdr:rowOff>55578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2077935-F113-433D-83E3-D7D6D1EB0C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1940" y="5667375"/>
          <a:ext cx="2558415" cy="4880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atalog.arizona.edu/programs/MEEPHD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s://catalog.arizona.edu/programs/MEEPHD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https://catalog.arizona.edu/programs/MEEPHD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E3A5F4-A6CB-47AD-B3FB-9A5998739B8D}">
  <dimension ref="A1:M42"/>
  <sheetViews>
    <sheetView tabSelected="1" workbookViewId="0">
      <selection activeCell="I17" sqref="I17"/>
    </sheetView>
  </sheetViews>
  <sheetFormatPr defaultRowHeight="14.4" x14ac:dyDescent="0.3"/>
  <cols>
    <col min="1" max="1" width="19.109375" customWidth="1"/>
    <col min="2" max="2" width="13.109375" customWidth="1"/>
    <col min="4" max="4" width="11" customWidth="1"/>
    <col min="5" max="5" width="4.88671875" customWidth="1"/>
    <col min="6" max="6" width="11.88671875" customWidth="1"/>
    <col min="7" max="7" width="8.5546875" customWidth="1"/>
    <col min="8" max="8" width="11" customWidth="1"/>
    <col min="9" max="9" width="7.88671875" customWidth="1"/>
    <col min="11" max="11" width="29.6640625" customWidth="1"/>
    <col min="12" max="12" width="12.88671875" customWidth="1"/>
    <col min="13" max="13" width="10.109375" customWidth="1"/>
    <col min="15" max="15" width="28.21875" bestFit="1" customWidth="1"/>
  </cols>
  <sheetData>
    <row r="1" spans="1:13" ht="23.4" x14ac:dyDescent="0.45">
      <c r="A1" s="68" t="s">
        <v>18</v>
      </c>
      <c r="B1" s="68"/>
      <c r="C1" s="68"/>
      <c r="D1" s="68"/>
      <c r="E1" s="68"/>
      <c r="F1" s="68"/>
      <c r="G1" s="68"/>
      <c r="H1" s="68"/>
      <c r="I1" s="23"/>
    </row>
    <row r="2" spans="1:13" ht="18" customHeight="1" x14ac:dyDescent="0.35">
      <c r="A2" s="70" t="s">
        <v>19</v>
      </c>
      <c r="B2" s="70"/>
      <c r="C2" s="70"/>
      <c r="D2" s="70"/>
      <c r="E2" s="70"/>
      <c r="F2" s="70"/>
      <c r="G2" s="70"/>
      <c r="H2" s="70"/>
      <c r="I2" s="24"/>
    </row>
    <row r="3" spans="1:13" ht="15" customHeight="1" x14ac:dyDescent="0.3">
      <c r="A3" s="69" t="s">
        <v>20</v>
      </c>
      <c r="B3" s="69"/>
      <c r="C3" s="69"/>
      <c r="D3" s="69"/>
      <c r="E3" s="69"/>
      <c r="F3" s="69"/>
      <c r="G3" s="69"/>
      <c r="H3" s="69"/>
      <c r="I3" s="32"/>
    </row>
    <row r="4" spans="1:13" ht="9" customHeight="1" x14ac:dyDescent="0.3">
      <c r="B4" s="1"/>
    </row>
    <row r="5" spans="1:13" s="3" customFormat="1" x14ac:dyDescent="0.3">
      <c r="B5" s="7" t="s">
        <v>81</v>
      </c>
      <c r="C5" s="7"/>
      <c r="D5" s="7"/>
      <c r="E5" s="7">
        <v>59</v>
      </c>
      <c r="G5"/>
    </row>
    <row r="6" spans="1:13" x14ac:dyDescent="0.3">
      <c r="B6" s="7" t="s">
        <v>0</v>
      </c>
      <c r="C6" s="8"/>
      <c r="D6" s="8"/>
      <c r="E6" s="8"/>
      <c r="F6" s="20" t="s">
        <v>88</v>
      </c>
      <c r="G6" s="6"/>
      <c r="H6" s="6"/>
    </row>
    <row r="7" spans="1:13" s="2" customFormat="1" ht="28.2" customHeight="1" x14ac:dyDescent="0.3">
      <c r="B7" s="19" t="s">
        <v>2</v>
      </c>
      <c r="C7" s="56" t="s">
        <v>3</v>
      </c>
      <c r="D7" s="56" t="s">
        <v>4</v>
      </c>
      <c r="E7" s="5"/>
      <c r="F7" s="19" t="s">
        <v>2</v>
      </c>
      <c r="G7" s="19" t="s">
        <v>3</v>
      </c>
      <c r="H7" s="19" t="s">
        <v>4</v>
      </c>
      <c r="I7" s="33"/>
      <c r="K7" s="75"/>
      <c r="L7" s="75"/>
      <c r="M7" s="58"/>
    </row>
    <row r="8" spans="1:13" x14ac:dyDescent="0.3">
      <c r="A8" s="71" t="s">
        <v>169</v>
      </c>
      <c r="B8" s="72"/>
      <c r="C8" s="72"/>
      <c r="D8" s="73"/>
      <c r="E8" s="4"/>
      <c r="F8" s="22" t="s">
        <v>172</v>
      </c>
      <c r="G8" s="6"/>
      <c r="H8" s="12"/>
      <c r="K8" s="76"/>
      <c r="L8" s="77"/>
    </row>
    <row r="9" spans="1:13" x14ac:dyDescent="0.3">
      <c r="A9" t="s">
        <v>85</v>
      </c>
      <c r="B9" s="21" t="s">
        <v>1</v>
      </c>
      <c r="C9" s="43"/>
      <c r="D9" s="43"/>
      <c r="E9" s="4"/>
      <c r="F9" s="10" t="s">
        <v>21</v>
      </c>
      <c r="G9" s="10">
        <v>9</v>
      </c>
      <c r="H9" s="10"/>
      <c r="K9" s="77"/>
      <c r="L9" s="77"/>
    </row>
    <row r="10" spans="1:13" x14ac:dyDescent="0.3">
      <c r="A10" t="s">
        <v>86</v>
      </c>
      <c r="B10" s="10" t="s">
        <v>23</v>
      </c>
      <c r="C10" s="10">
        <v>3</v>
      </c>
      <c r="D10" s="10"/>
      <c r="E10" s="4"/>
      <c r="F10" s="10" t="s">
        <v>21</v>
      </c>
      <c r="G10" s="10">
        <v>9</v>
      </c>
      <c r="H10" s="10"/>
      <c r="K10" s="76"/>
      <c r="L10" s="77"/>
    </row>
    <row r="11" spans="1:13" x14ac:dyDescent="0.3">
      <c r="A11" t="s">
        <v>87</v>
      </c>
      <c r="B11" s="10" t="s">
        <v>24</v>
      </c>
      <c r="C11" s="10">
        <v>3</v>
      </c>
      <c r="D11" s="10"/>
      <c r="E11" s="4"/>
      <c r="F11" s="10" t="s">
        <v>21</v>
      </c>
      <c r="G11" s="10"/>
      <c r="H11" s="10"/>
      <c r="K11" s="77"/>
      <c r="L11" s="77"/>
    </row>
    <row r="12" spans="1:13" x14ac:dyDescent="0.3">
      <c r="B12" s="13" t="s">
        <v>84</v>
      </c>
      <c r="C12" s="13">
        <v>3</v>
      </c>
      <c r="D12" s="13"/>
      <c r="E12" s="4"/>
      <c r="F12" s="10"/>
      <c r="G12" s="10"/>
      <c r="H12" s="10"/>
      <c r="K12" s="76"/>
      <c r="L12" s="77"/>
    </row>
    <row r="13" spans="1:13" x14ac:dyDescent="0.3">
      <c r="B13" s="13" t="s">
        <v>84</v>
      </c>
      <c r="C13" s="13">
        <v>3</v>
      </c>
      <c r="D13" s="13"/>
      <c r="E13" s="4"/>
      <c r="F13" s="40" t="s">
        <v>7</v>
      </c>
      <c r="G13" s="40">
        <f>SUM(G9:G12)</f>
        <v>18</v>
      </c>
      <c r="H13" s="41"/>
      <c r="K13" s="77"/>
      <c r="L13" s="77"/>
    </row>
    <row r="14" spans="1:13" x14ac:dyDescent="0.3">
      <c r="A14" s="25" t="s">
        <v>10</v>
      </c>
      <c r="B14" s="13" t="s">
        <v>84</v>
      </c>
      <c r="C14" s="13">
        <v>3</v>
      </c>
      <c r="D14" s="13"/>
      <c r="E14" s="4"/>
      <c r="F14" s="44" t="s">
        <v>174</v>
      </c>
      <c r="G14" s="45"/>
      <c r="H14" s="46"/>
      <c r="K14" s="76"/>
      <c r="L14" s="77"/>
    </row>
    <row r="15" spans="1:13" x14ac:dyDescent="0.3">
      <c r="A15" s="17" t="s">
        <v>9</v>
      </c>
      <c r="B15" s="13" t="s">
        <v>84</v>
      </c>
      <c r="C15" s="13">
        <v>3</v>
      </c>
      <c r="D15" s="13"/>
      <c r="E15" s="4"/>
      <c r="F15" s="37" t="s">
        <v>89</v>
      </c>
      <c r="G15" s="38"/>
      <c r="H15" s="39"/>
      <c r="K15" s="77"/>
      <c r="L15" s="77"/>
    </row>
    <row r="16" spans="1:13" x14ac:dyDescent="0.3">
      <c r="A16" s="17" t="s">
        <v>11</v>
      </c>
      <c r="B16" s="13" t="s">
        <v>84</v>
      </c>
      <c r="C16" s="13">
        <v>3</v>
      </c>
      <c r="D16" s="13"/>
      <c r="E16" s="4"/>
      <c r="F16" s="43"/>
      <c r="G16" s="43">
        <v>3</v>
      </c>
      <c r="H16" s="43"/>
      <c r="K16" s="76"/>
      <c r="L16" s="77"/>
    </row>
    <row r="17" spans="1:12" x14ac:dyDescent="0.3">
      <c r="A17" s="16" t="s">
        <v>12</v>
      </c>
      <c r="B17" s="13"/>
      <c r="C17" s="13">
        <v>3</v>
      </c>
      <c r="D17" s="13"/>
      <c r="E17" s="4"/>
      <c r="F17" s="10"/>
      <c r="G17" s="10">
        <v>3</v>
      </c>
      <c r="H17" s="10"/>
      <c r="K17" s="76"/>
      <c r="L17" s="77"/>
    </row>
    <row r="18" spans="1:12" x14ac:dyDescent="0.3">
      <c r="A18" s="17" t="s">
        <v>26</v>
      </c>
      <c r="B18" s="13"/>
      <c r="C18" s="13">
        <v>3</v>
      </c>
      <c r="D18" s="13"/>
      <c r="E18" s="4"/>
      <c r="F18" s="11" t="s">
        <v>7</v>
      </c>
      <c r="G18" s="11">
        <f>SUM(G16:G17)</f>
        <v>6</v>
      </c>
      <c r="H18" s="10"/>
      <c r="K18" s="77"/>
      <c r="L18" s="77"/>
    </row>
    <row r="19" spans="1:12" x14ac:dyDescent="0.3">
      <c r="A19" s="17" t="s">
        <v>25</v>
      </c>
      <c r="B19" s="13"/>
      <c r="C19" s="13">
        <v>3</v>
      </c>
      <c r="D19" s="13"/>
      <c r="E19" s="55"/>
      <c r="F19" s="4"/>
      <c r="G19" s="4"/>
      <c r="H19" s="4"/>
      <c r="K19" s="77"/>
      <c r="L19" s="77"/>
    </row>
    <row r="20" spans="1:12" ht="15" thickBot="1" x14ac:dyDescent="0.35">
      <c r="A20" s="17" t="s">
        <v>13</v>
      </c>
      <c r="B20" s="14" t="s">
        <v>101</v>
      </c>
      <c r="C20" s="14">
        <f>SUM(C10:C19)</f>
        <v>30</v>
      </c>
      <c r="D20" s="13"/>
      <c r="E20" s="4"/>
      <c r="F20" s="54"/>
      <c r="G20" s="4"/>
      <c r="H20" s="4"/>
    </row>
    <row r="21" spans="1:12" x14ac:dyDescent="0.3">
      <c r="A21" s="17" t="s">
        <v>167</v>
      </c>
      <c r="B21" s="59" t="s">
        <v>5</v>
      </c>
      <c r="C21" s="60"/>
      <c r="D21" s="61"/>
      <c r="E21" s="4"/>
      <c r="F21" s="63" t="s">
        <v>8</v>
      </c>
      <c r="G21" s="64"/>
      <c r="H21" s="47">
        <f>SUM(+C27+C20+G13+G18)</f>
        <v>59</v>
      </c>
      <c r="I21" s="34"/>
    </row>
    <row r="22" spans="1:12" ht="15" thickBot="1" x14ac:dyDescent="0.35">
      <c r="A22" s="17" t="s">
        <v>165</v>
      </c>
      <c r="B22" s="10" t="s">
        <v>6</v>
      </c>
      <c r="C22" s="10">
        <v>1</v>
      </c>
      <c r="D22" s="10"/>
      <c r="E22" s="4"/>
      <c r="F22" s="65" t="s">
        <v>22</v>
      </c>
      <c r="G22" s="66"/>
      <c r="H22" s="67"/>
    </row>
    <row r="23" spans="1:12" x14ac:dyDescent="0.3">
      <c r="A23" s="17" t="s">
        <v>14</v>
      </c>
      <c r="B23" s="10" t="s">
        <v>6</v>
      </c>
      <c r="C23" s="10">
        <v>1</v>
      </c>
      <c r="D23" s="10"/>
      <c r="G23" t="s">
        <v>94</v>
      </c>
    </row>
    <row r="24" spans="1:12" x14ac:dyDescent="0.3">
      <c r="A24" s="17" t="s">
        <v>17</v>
      </c>
      <c r="B24" s="10" t="s">
        <v>6</v>
      </c>
      <c r="C24" s="10">
        <v>1</v>
      </c>
      <c r="D24" s="10"/>
    </row>
    <row r="25" spans="1:12" x14ac:dyDescent="0.3">
      <c r="A25" s="17" t="s">
        <v>15</v>
      </c>
      <c r="B25" s="10" t="s">
        <v>6</v>
      </c>
      <c r="C25" s="10">
        <v>1</v>
      </c>
      <c r="D25" s="10"/>
    </row>
    <row r="26" spans="1:12" x14ac:dyDescent="0.3">
      <c r="A26" s="53" t="s">
        <v>16</v>
      </c>
      <c r="B26" s="10" t="s">
        <v>6</v>
      </c>
      <c r="C26" s="10">
        <v>1</v>
      </c>
      <c r="D26" s="10"/>
    </row>
    <row r="27" spans="1:12" x14ac:dyDescent="0.3">
      <c r="B27" s="11" t="s">
        <v>100</v>
      </c>
      <c r="C27" s="11">
        <f>SUM(C22:C26)</f>
        <v>5</v>
      </c>
      <c r="D27" s="10"/>
      <c r="F27" s="3"/>
    </row>
    <row r="33" spans="2:11" ht="18" x14ac:dyDescent="0.35">
      <c r="B33" s="62" t="s">
        <v>79</v>
      </c>
      <c r="C33" s="62"/>
      <c r="D33" s="62"/>
      <c r="K33" s="3"/>
    </row>
    <row r="34" spans="2:11" x14ac:dyDescent="0.3">
      <c r="B34" s="48" t="s">
        <v>90</v>
      </c>
      <c r="C34" s="48"/>
      <c r="D34" s="28" t="s">
        <v>82</v>
      </c>
      <c r="I34" s="35"/>
      <c r="K34" s="3"/>
    </row>
    <row r="35" spans="2:11" ht="28.8" x14ac:dyDescent="0.3">
      <c r="B35" s="27" t="s">
        <v>2</v>
      </c>
      <c r="C35" s="27" t="s">
        <v>3</v>
      </c>
      <c r="D35" s="27" t="s">
        <v>4</v>
      </c>
      <c r="K35" s="3"/>
    </row>
    <row r="36" spans="2:11" x14ac:dyDescent="0.3">
      <c r="B36" s="29"/>
      <c r="C36" s="29"/>
      <c r="D36" s="29"/>
    </row>
    <row r="37" spans="2:11" x14ac:dyDescent="0.3">
      <c r="B37" s="29"/>
      <c r="C37" s="29"/>
      <c r="D37" s="29"/>
    </row>
    <row r="38" spans="2:11" x14ac:dyDescent="0.3">
      <c r="B38" s="29"/>
      <c r="C38" s="29"/>
      <c r="D38" s="29"/>
    </row>
    <row r="39" spans="2:11" x14ac:dyDescent="0.3">
      <c r="B39" s="29"/>
      <c r="C39" s="29"/>
      <c r="D39" s="29"/>
    </row>
    <row r="40" spans="2:11" x14ac:dyDescent="0.3">
      <c r="B40" s="30" t="s">
        <v>7</v>
      </c>
      <c r="C40" s="30">
        <f>SUM(C35:C39)</f>
        <v>0</v>
      </c>
      <c r="D40" s="29"/>
    </row>
    <row r="41" spans="2:11" x14ac:dyDescent="0.3">
      <c r="B41" t="s">
        <v>80</v>
      </c>
    </row>
    <row r="42" spans="2:11" x14ac:dyDescent="0.3">
      <c r="B42" t="s">
        <v>83</v>
      </c>
    </row>
  </sheetData>
  <mergeCells count="9">
    <mergeCell ref="K7:L7"/>
    <mergeCell ref="B21:D21"/>
    <mergeCell ref="B33:D33"/>
    <mergeCell ref="F21:G21"/>
    <mergeCell ref="F22:H22"/>
    <mergeCell ref="A1:H1"/>
    <mergeCell ref="A3:H3"/>
    <mergeCell ref="A2:H2"/>
    <mergeCell ref="A8:D8"/>
  </mergeCells>
  <hyperlinks>
    <hyperlink ref="A3" r:id="rId1" xr:uid="{12606E80-9812-4DF9-A5FD-2C5020CCFC61}"/>
  </hyperlinks>
  <pageMargins left="0.7" right="0.7" top="0.75" bottom="0.75" header="0.3" footer="0.3"/>
  <pageSetup orientation="portrait" r:id="rId2"/>
  <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D75A88FC-B2C2-4F2B-B189-614137DF6DE5}">
          <x14:formula1>
            <xm:f>'AME course titles'!$A$1:$A$58</xm:f>
          </x14:formula1>
          <xm:sqref>B12:B16</xm:sqref>
        </x14:dataValidation>
        <x14:dataValidation type="list" allowBlank="1" showInputMessage="1" showErrorMessage="1" xr:uid="{727F1C25-FFDC-4523-8045-14D697481AD8}">
          <x14:formula1>
            <xm:f>'AME course titles'!$A$60:$A$63</xm:f>
          </x14:formula1>
          <xm:sqref>F16:F17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13CE55-CCE5-4A63-9022-A3A9DEB6B507}">
  <dimension ref="A1:S43"/>
  <sheetViews>
    <sheetView workbookViewId="0">
      <selection activeCell="K7" sqref="K7:L19"/>
    </sheetView>
  </sheetViews>
  <sheetFormatPr defaultRowHeight="14.4" x14ac:dyDescent="0.3"/>
  <cols>
    <col min="1" max="1" width="19.109375" customWidth="1"/>
    <col min="2" max="2" width="12.88671875" customWidth="1"/>
    <col min="4" max="4" width="11" customWidth="1"/>
    <col min="5" max="5" width="4.88671875" customWidth="1"/>
    <col min="6" max="6" width="11.88671875" customWidth="1"/>
    <col min="7" max="7" width="8.5546875" customWidth="1"/>
    <col min="8" max="8" width="11" customWidth="1"/>
    <col min="9" max="9" width="7.88671875" customWidth="1"/>
    <col min="11" max="11" width="29.6640625" customWidth="1"/>
    <col min="12" max="12" width="12.88671875" customWidth="1"/>
    <col min="13" max="13" width="10.109375" customWidth="1"/>
    <col min="14" max="14" width="12.44140625" customWidth="1"/>
    <col min="19" max="19" width="24.21875" customWidth="1"/>
  </cols>
  <sheetData>
    <row r="1" spans="1:19" ht="23.4" x14ac:dyDescent="0.45">
      <c r="A1" s="68" t="s">
        <v>18</v>
      </c>
      <c r="B1" s="68"/>
      <c r="C1" s="68"/>
      <c r="D1" s="68"/>
      <c r="E1" s="68"/>
      <c r="F1" s="68"/>
      <c r="G1" s="68"/>
      <c r="H1" s="68"/>
      <c r="I1" s="23"/>
    </row>
    <row r="2" spans="1:19" ht="18" customHeight="1" x14ac:dyDescent="0.35">
      <c r="A2" s="70" t="s">
        <v>91</v>
      </c>
      <c r="B2" s="70"/>
      <c r="C2" s="70"/>
      <c r="D2" s="70"/>
      <c r="E2" s="70"/>
      <c r="F2" s="70"/>
      <c r="G2" s="70"/>
      <c r="H2" s="70"/>
      <c r="I2" s="24"/>
    </row>
    <row r="3" spans="1:19" ht="15" customHeight="1" x14ac:dyDescent="0.3">
      <c r="A3" s="69" t="s">
        <v>20</v>
      </c>
      <c r="B3" s="69"/>
      <c r="C3" s="69"/>
      <c r="D3" s="69"/>
      <c r="E3" s="69"/>
      <c r="F3" s="69"/>
      <c r="G3" s="69"/>
      <c r="H3" s="69"/>
      <c r="I3" s="32"/>
    </row>
    <row r="4" spans="1:19" ht="9" customHeight="1" x14ac:dyDescent="0.3">
      <c r="B4" s="1"/>
    </row>
    <row r="5" spans="1:19" s="3" customFormat="1" x14ac:dyDescent="0.3">
      <c r="B5" s="7" t="s">
        <v>81</v>
      </c>
      <c r="C5" s="7"/>
      <c r="D5" s="7"/>
      <c r="E5" s="7">
        <v>57</v>
      </c>
      <c r="G5"/>
      <c r="S5" s="2"/>
    </row>
    <row r="6" spans="1:19" x14ac:dyDescent="0.3">
      <c r="B6" s="7" t="s">
        <v>0</v>
      </c>
      <c r="C6" s="8"/>
      <c r="D6" s="8"/>
      <c r="E6" s="8"/>
      <c r="F6" s="20" t="s">
        <v>88</v>
      </c>
      <c r="G6" s="6"/>
      <c r="H6" s="6"/>
      <c r="S6" s="2"/>
    </row>
    <row r="7" spans="1:19" s="2" customFormat="1" ht="28.2" customHeight="1" x14ac:dyDescent="0.3">
      <c r="B7" s="18" t="s">
        <v>2</v>
      </c>
      <c r="C7" s="19" t="s">
        <v>3</v>
      </c>
      <c r="D7" s="19" t="s">
        <v>4</v>
      </c>
      <c r="E7" s="5"/>
      <c r="F7" s="19" t="s">
        <v>2</v>
      </c>
      <c r="G7" s="19" t="s">
        <v>3</v>
      </c>
      <c r="H7" s="19" t="s">
        <v>4</v>
      </c>
      <c r="I7" s="33"/>
      <c r="K7" s="75"/>
      <c r="L7" s="75"/>
      <c r="M7" s="58"/>
    </row>
    <row r="8" spans="1:19" x14ac:dyDescent="0.3">
      <c r="A8" s="74" t="s">
        <v>168</v>
      </c>
      <c r="B8" s="74"/>
      <c r="C8" s="74"/>
      <c r="D8" s="74"/>
      <c r="E8" s="4"/>
      <c r="F8" s="22" t="s">
        <v>172</v>
      </c>
      <c r="G8" s="6"/>
      <c r="H8" s="12"/>
      <c r="K8" s="76"/>
      <c r="L8" s="77"/>
      <c r="S8" s="34"/>
    </row>
    <row r="9" spans="1:19" x14ac:dyDescent="0.3">
      <c r="A9" t="s">
        <v>85</v>
      </c>
      <c r="B9" s="13" t="s">
        <v>84</v>
      </c>
      <c r="C9" s="13">
        <v>3</v>
      </c>
      <c r="D9" s="13"/>
      <c r="E9" s="4"/>
      <c r="F9" s="10" t="s">
        <v>21</v>
      </c>
      <c r="G9" s="10">
        <v>6</v>
      </c>
      <c r="H9" s="10"/>
      <c r="K9" s="77"/>
      <c r="L9" s="77"/>
    </row>
    <row r="10" spans="1:19" x14ac:dyDescent="0.3">
      <c r="A10" t="s">
        <v>86</v>
      </c>
      <c r="B10" s="13" t="s">
        <v>84</v>
      </c>
      <c r="C10" s="13">
        <v>3</v>
      </c>
      <c r="D10" s="13"/>
      <c r="E10" s="4"/>
      <c r="F10" s="10" t="s">
        <v>21</v>
      </c>
      <c r="G10" s="10">
        <v>6</v>
      </c>
      <c r="H10" s="10"/>
      <c r="K10" s="76"/>
      <c r="L10" s="77"/>
    </row>
    <row r="11" spans="1:19" x14ac:dyDescent="0.3">
      <c r="A11" t="s">
        <v>87</v>
      </c>
      <c r="B11" s="13" t="s">
        <v>84</v>
      </c>
      <c r="C11" s="13">
        <v>3</v>
      </c>
      <c r="D11" s="13"/>
      <c r="E11" s="4"/>
      <c r="F11" s="10" t="s">
        <v>21</v>
      </c>
      <c r="G11" s="10">
        <v>6</v>
      </c>
      <c r="H11" s="10"/>
      <c r="K11" s="77"/>
      <c r="L11" s="77"/>
    </row>
    <row r="12" spans="1:19" x14ac:dyDescent="0.3">
      <c r="B12" s="13" t="s">
        <v>84</v>
      </c>
      <c r="C12" s="13">
        <v>3</v>
      </c>
      <c r="D12" s="13"/>
      <c r="E12" s="4"/>
      <c r="F12" s="10"/>
      <c r="G12" s="10"/>
      <c r="H12" s="10"/>
      <c r="K12" s="76"/>
      <c r="L12" s="77"/>
    </row>
    <row r="13" spans="1:19" x14ac:dyDescent="0.3">
      <c r="B13" s="13"/>
      <c r="C13" s="13"/>
      <c r="D13" s="13"/>
      <c r="E13" s="4"/>
      <c r="F13" s="40" t="s">
        <v>7</v>
      </c>
      <c r="G13" s="40">
        <f>SUM(G9:G12)</f>
        <v>18</v>
      </c>
      <c r="H13" s="41"/>
      <c r="K13" s="77"/>
      <c r="L13" s="77"/>
      <c r="S13" s="34"/>
    </row>
    <row r="14" spans="1:19" x14ac:dyDescent="0.3">
      <c r="A14" s="25" t="s">
        <v>95</v>
      </c>
      <c r="B14" s="51"/>
      <c r="C14" s="13"/>
      <c r="D14" s="13"/>
      <c r="E14" s="4"/>
      <c r="F14" s="44" t="s">
        <v>174</v>
      </c>
      <c r="G14" s="45"/>
      <c r="H14" s="46"/>
      <c r="K14" s="76"/>
      <c r="L14" s="77"/>
      <c r="P14" s="36"/>
    </row>
    <row r="15" spans="1:19" x14ac:dyDescent="0.3">
      <c r="A15" s="17" t="s">
        <v>9</v>
      </c>
      <c r="B15" s="51"/>
      <c r="C15" s="13"/>
      <c r="D15" s="13"/>
      <c r="E15" s="4"/>
      <c r="F15" s="37" t="s">
        <v>89</v>
      </c>
      <c r="G15" s="38"/>
      <c r="H15" s="39"/>
      <c r="K15" s="77"/>
      <c r="L15" s="77"/>
    </row>
    <row r="16" spans="1:19" x14ac:dyDescent="0.3">
      <c r="A16" s="17" t="s">
        <v>11</v>
      </c>
      <c r="B16" s="52" t="s">
        <v>101</v>
      </c>
      <c r="C16" s="14">
        <f>SUM(C9:C15)</f>
        <v>12</v>
      </c>
      <c r="D16" s="13"/>
      <c r="E16" s="4"/>
      <c r="F16" s="42"/>
      <c r="G16" s="42">
        <v>3</v>
      </c>
      <c r="H16" s="43"/>
      <c r="K16" s="76"/>
      <c r="L16" s="77"/>
    </row>
    <row r="17" spans="1:19" x14ac:dyDescent="0.3">
      <c r="A17" s="16" t="s">
        <v>99</v>
      </c>
      <c r="B17" s="59" t="s">
        <v>5</v>
      </c>
      <c r="C17" s="60"/>
      <c r="D17" s="61"/>
      <c r="E17" s="4"/>
      <c r="F17" s="11"/>
      <c r="G17" s="11">
        <v>3</v>
      </c>
      <c r="H17" s="10"/>
      <c r="K17" s="76"/>
      <c r="L17" s="77"/>
    </row>
    <row r="18" spans="1:19" x14ac:dyDescent="0.3">
      <c r="A18" s="17" t="s">
        <v>26</v>
      </c>
      <c r="B18" s="10" t="s">
        <v>6</v>
      </c>
      <c r="C18" s="10">
        <v>1</v>
      </c>
      <c r="D18" s="10"/>
      <c r="E18" s="4"/>
      <c r="F18" s="11" t="s">
        <v>7</v>
      </c>
      <c r="G18" s="11">
        <f>SUM(G16+G17)</f>
        <v>6</v>
      </c>
      <c r="H18" s="10"/>
      <c r="K18" s="77"/>
      <c r="L18" s="77"/>
      <c r="S18" s="34"/>
    </row>
    <row r="19" spans="1:19" x14ac:dyDescent="0.3">
      <c r="A19" s="17" t="s">
        <v>25</v>
      </c>
      <c r="B19" s="10" t="s">
        <v>6</v>
      </c>
      <c r="C19" s="10">
        <v>1</v>
      </c>
      <c r="D19" s="10"/>
      <c r="E19" s="31"/>
      <c r="F19" s="49" t="s">
        <v>92</v>
      </c>
      <c r="G19" s="9"/>
      <c r="H19" s="9"/>
      <c r="K19" s="77"/>
      <c r="L19" s="77"/>
    </row>
    <row r="20" spans="1:19" x14ac:dyDescent="0.3">
      <c r="A20" s="17" t="s">
        <v>13</v>
      </c>
      <c r="B20" s="10" t="s">
        <v>6</v>
      </c>
      <c r="C20" s="10">
        <v>1</v>
      </c>
      <c r="D20" s="10"/>
      <c r="F20" s="15" t="s">
        <v>23</v>
      </c>
      <c r="G20" s="15">
        <v>3</v>
      </c>
      <c r="H20" s="15"/>
    </row>
    <row r="21" spans="1:19" x14ac:dyDescent="0.3">
      <c r="A21" s="17" t="s">
        <v>164</v>
      </c>
      <c r="B21" s="11" t="s">
        <v>100</v>
      </c>
      <c r="C21" s="11">
        <f ca="1">SUM(C18:C22)</f>
        <v>3</v>
      </c>
      <c r="D21" s="10"/>
      <c r="F21" s="15" t="s">
        <v>24</v>
      </c>
      <c r="G21" s="15">
        <v>3</v>
      </c>
      <c r="H21" s="15"/>
      <c r="I21" s="34"/>
    </row>
    <row r="22" spans="1:19" x14ac:dyDescent="0.3">
      <c r="A22" s="17" t="s">
        <v>165</v>
      </c>
      <c r="F22" s="15"/>
      <c r="G22" s="15">
        <v>3</v>
      </c>
      <c r="H22" s="15"/>
      <c r="S22" s="34"/>
    </row>
    <row r="23" spans="1:19" x14ac:dyDescent="0.3">
      <c r="A23" s="17" t="s">
        <v>14</v>
      </c>
      <c r="F23" s="15"/>
      <c r="G23" s="15">
        <v>3</v>
      </c>
      <c r="H23" s="15"/>
      <c r="S23" s="34"/>
    </row>
    <row r="24" spans="1:19" x14ac:dyDescent="0.3">
      <c r="A24" s="53" t="s">
        <v>163</v>
      </c>
      <c r="F24" s="15"/>
      <c r="G24" s="15">
        <v>3</v>
      </c>
      <c r="H24" s="15"/>
    </row>
    <row r="25" spans="1:19" x14ac:dyDescent="0.3">
      <c r="A25" s="2"/>
      <c r="F25" s="15"/>
      <c r="G25" s="15">
        <v>3</v>
      </c>
      <c r="H25" s="15"/>
    </row>
    <row r="26" spans="1:19" x14ac:dyDescent="0.3">
      <c r="A26" s="2"/>
      <c r="F26" s="15"/>
      <c r="G26" s="15"/>
      <c r="H26" s="15"/>
    </row>
    <row r="27" spans="1:19" ht="15" thickBot="1" x14ac:dyDescent="0.35">
      <c r="F27" s="15"/>
      <c r="G27" s="15"/>
      <c r="H27" s="15"/>
    </row>
    <row r="28" spans="1:19" x14ac:dyDescent="0.3">
      <c r="B28" s="63" t="s">
        <v>8</v>
      </c>
      <c r="C28" s="64"/>
      <c r="D28" s="47">
        <f>SUM(C9:C15)+SUM(C18:C20)+SUM(G9:G12)+SUM(G16:G17)+SUM(G20:G28)</f>
        <v>57</v>
      </c>
      <c r="F28" s="15"/>
      <c r="G28" s="15"/>
      <c r="H28" s="15"/>
    </row>
    <row r="29" spans="1:19" ht="15" thickBot="1" x14ac:dyDescent="0.35">
      <c r="B29" s="65" t="s">
        <v>97</v>
      </c>
      <c r="C29" s="66"/>
      <c r="D29" s="67"/>
      <c r="F29" s="50" t="s">
        <v>93</v>
      </c>
      <c r="G29" s="15">
        <f>SUM(G20:G28)</f>
        <v>18</v>
      </c>
      <c r="H29" s="15"/>
    </row>
    <row r="31" spans="1:19" x14ac:dyDescent="0.3">
      <c r="F31" s="3" t="s">
        <v>171</v>
      </c>
    </row>
    <row r="33" spans="2:11" x14ac:dyDescent="0.3">
      <c r="K33" s="3"/>
    </row>
    <row r="34" spans="2:11" ht="18" x14ac:dyDescent="0.35">
      <c r="B34" s="62" t="s">
        <v>79</v>
      </c>
      <c r="C34" s="62"/>
      <c r="D34" s="62"/>
      <c r="K34" s="3"/>
    </row>
    <row r="35" spans="2:11" x14ac:dyDescent="0.3">
      <c r="B35" s="48" t="s">
        <v>90</v>
      </c>
      <c r="C35" s="48"/>
      <c r="D35" s="28" t="s">
        <v>82</v>
      </c>
      <c r="I35" s="35"/>
      <c r="K35" s="3"/>
    </row>
    <row r="36" spans="2:11" ht="28.8" x14ac:dyDescent="0.3">
      <c r="B36" s="27" t="s">
        <v>2</v>
      </c>
      <c r="C36" s="27" t="s">
        <v>3</v>
      </c>
      <c r="D36" s="27" t="s">
        <v>4</v>
      </c>
    </row>
    <row r="37" spans="2:11" x14ac:dyDescent="0.3">
      <c r="B37" s="29"/>
      <c r="C37" s="29"/>
      <c r="D37" s="29"/>
    </row>
    <row r="38" spans="2:11" x14ac:dyDescent="0.3">
      <c r="B38" s="29"/>
      <c r="C38" s="29"/>
      <c r="D38" s="29"/>
    </row>
    <row r="39" spans="2:11" x14ac:dyDescent="0.3">
      <c r="B39" s="29"/>
      <c r="C39" s="29"/>
      <c r="D39" s="29"/>
    </row>
    <row r="40" spans="2:11" x14ac:dyDescent="0.3">
      <c r="B40" s="29"/>
      <c r="C40" s="29"/>
      <c r="D40" s="29"/>
    </row>
    <row r="41" spans="2:11" x14ac:dyDescent="0.3">
      <c r="B41" s="30" t="s">
        <v>7</v>
      </c>
      <c r="C41" s="30">
        <f>SUM(C36:C40)</f>
        <v>0</v>
      </c>
      <c r="D41" s="29"/>
    </row>
    <row r="42" spans="2:11" x14ac:dyDescent="0.3">
      <c r="B42" t="s">
        <v>80</v>
      </c>
    </row>
    <row r="43" spans="2:11" x14ac:dyDescent="0.3">
      <c r="B43" t="s">
        <v>83</v>
      </c>
    </row>
  </sheetData>
  <mergeCells count="9">
    <mergeCell ref="K7:L7"/>
    <mergeCell ref="B29:D29"/>
    <mergeCell ref="B28:C28"/>
    <mergeCell ref="B17:D17"/>
    <mergeCell ref="B34:D34"/>
    <mergeCell ref="A1:H1"/>
    <mergeCell ref="A2:H2"/>
    <mergeCell ref="A3:H3"/>
    <mergeCell ref="A8:D8"/>
  </mergeCells>
  <hyperlinks>
    <hyperlink ref="A3" r:id="rId1" xr:uid="{5CBEBBE3-D29D-40A3-96CE-5241CF88754B}"/>
  </hyperlinks>
  <pageMargins left="0.7" right="0.7" top="0.75" bottom="0.75" header="0.3" footer="0.3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9075E902-FA12-44F6-BEF7-C154987D34E4}">
          <x14:formula1>
            <xm:f>'AME course titles'!$A$1:$A$58</xm:f>
          </x14:formula1>
          <xm:sqref>B9:B12</xm:sqref>
        </x14:dataValidation>
        <x14:dataValidation type="list" allowBlank="1" showInputMessage="1" showErrorMessage="1" xr:uid="{6E668818-04B8-4AB2-9DE6-C083A71A3302}">
          <x14:formula1>
            <xm:f>'AME course titles'!$A$60:$A$63</xm:f>
          </x14:formula1>
          <xm:sqref>F16:F17</xm:sqref>
        </x14:dataValidation>
        <x14:dataValidation type="list" allowBlank="1" showInputMessage="1" showErrorMessage="1" xr:uid="{D57E3097-2009-40B1-B9D6-4F87A28A9385}">
          <x14:formula1>
            <xm:f>'AME course titles'!$A$3:$A$58</xm:f>
          </x14:formula1>
          <xm:sqref>F22:F27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8ED2BA-683A-4E3C-A167-45126C07BBD8}">
  <dimension ref="A1:P43"/>
  <sheetViews>
    <sheetView workbookViewId="0">
      <selection activeCell="K7" sqref="K7:L19"/>
    </sheetView>
  </sheetViews>
  <sheetFormatPr defaultRowHeight="14.4" x14ac:dyDescent="0.3"/>
  <cols>
    <col min="1" max="1" width="19.109375" customWidth="1"/>
    <col min="2" max="2" width="12.77734375" customWidth="1"/>
    <col min="4" max="4" width="11" customWidth="1"/>
    <col min="5" max="5" width="4.88671875" customWidth="1"/>
    <col min="6" max="6" width="11.88671875" customWidth="1"/>
    <col min="7" max="7" width="8.5546875" customWidth="1"/>
    <col min="8" max="8" width="11" customWidth="1"/>
    <col min="9" max="9" width="7.88671875" customWidth="1"/>
    <col min="11" max="11" width="29.6640625" customWidth="1"/>
    <col min="12" max="12" width="12.88671875" customWidth="1"/>
    <col min="13" max="13" width="10.109375" customWidth="1"/>
    <col min="14" max="14" width="12.44140625" customWidth="1"/>
  </cols>
  <sheetData>
    <row r="1" spans="1:16" ht="23.4" x14ac:dyDescent="0.45">
      <c r="A1" s="68" t="s">
        <v>18</v>
      </c>
      <c r="B1" s="68"/>
      <c r="C1" s="68"/>
      <c r="D1" s="68"/>
      <c r="E1" s="68"/>
      <c r="F1" s="68"/>
      <c r="G1" s="68"/>
      <c r="H1" s="68"/>
      <c r="I1" s="23"/>
    </row>
    <row r="2" spans="1:16" ht="18" customHeight="1" x14ac:dyDescent="0.35">
      <c r="A2" s="70" t="s">
        <v>98</v>
      </c>
      <c r="B2" s="70"/>
      <c r="C2" s="70"/>
      <c r="D2" s="70"/>
      <c r="E2" s="70"/>
      <c r="F2" s="70"/>
      <c r="G2" s="70"/>
      <c r="H2" s="70"/>
      <c r="I2" s="24"/>
    </row>
    <row r="3" spans="1:16" ht="15" customHeight="1" x14ac:dyDescent="0.3">
      <c r="A3" s="69" t="s">
        <v>20</v>
      </c>
      <c r="B3" s="69"/>
      <c r="C3" s="69"/>
      <c r="D3" s="69"/>
      <c r="E3" s="69"/>
      <c r="F3" s="69"/>
      <c r="G3" s="69"/>
      <c r="H3" s="69"/>
      <c r="I3" s="32"/>
    </row>
    <row r="4" spans="1:16" ht="9" customHeight="1" x14ac:dyDescent="0.3">
      <c r="B4" s="1"/>
    </row>
    <row r="5" spans="1:16" s="3" customFormat="1" x14ac:dyDescent="0.3">
      <c r="B5" s="7" t="s">
        <v>81</v>
      </c>
      <c r="C5" s="7"/>
      <c r="D5" s="7"/>
      <c r="E5" s="7">
        <v>57</v>
      </c>
      <c r="G5"/>
    </row>
    <row r="6" spans="1:16" x14ac:dyDescent="0.3">
      <c r="B6" s="7" t="s">
        <v>0</v>
      </c>
      <c r="C6" s="8"/>
      <c r="D6" s="8"/>
      <c r="E6" s="8"/>
      <c r="F6" s="20" t="s">
        <v>88</v>
      </c>
      <c r="G6" s="6"/>
      <c r="H6" s="6"/>
    </row>
    <row r="7" spans="1:16" s="2" customFormat="1" ht="28.2" customHeight="1" x14ac:dyDescent="0.3">
      <c r="B7" s="19" t="s">
        <v>2</v>
      </c>
      <c r="C7" s="56" t="s">
        <v>3</v>
      </c>
      <c r="D7" s="56" t="s">
        <v>4</v>
      </c>
      <c r="E7" s="5"/>
      <c r="F7" s="19" t="s">
        <v>2</v>
      </c>
      <c r="G7" s="19" t="s">
        <v>3</v>
      </c>
      <c r="H7" s="19" t="s">
        <v>4</v>
      </c>
      <c r="I7" s="33"/>
      <c r="K7" s="75"/>
      <c r="L7" s="75"/>
      <c r="M7" s="58"/>
    </row>
    <row r="8" spans="1:16" x14ac:dyDescent="0.3">
      <c r="A8" s="71" t="s">
        <v>168</v>
      </c>
      <c r="B8" s="72"/>
      <c r="C8" s="72"/>
      <c r="D8" s="73"/>
      <c r="E8" s="4"/>
      <c r="F8" s="22" t="s">
        <v>172</v>
      </c>
      <c r="G8" s="6"/>
      <c r="H8" s="12"/>
      <c r="K8" s="76"/>
      <c r="L8" s="77"/>
    </row>
    <row r="9" spans="1:16" x14ac:dyDescent="0.3">
      <c r="A9" t="s">
        <v>85</v>
      </c>
      <c r="B9" s="57" t="s">
        <v>102</v>
      </c>
      <c r="C9" s="57">
        <v>3</v>
      </c>
      <c r="D9" s="57"/>
      <c r="E9" s="4"/>
      <c r="F9" s="10" t="s">
        <v>21</v>
      </c>
      <c r="G9" s="10">
        <v>6</v>
      </c>
      <c r="H9" s="10"/>
      <c r="K9" s="77"/>
      <c r="L9" s="77"/>
    </row>
    <row r="10" spans="1:16" x14ac:dyDescent="0.3">
      <c r="A10" t="s">
        <v>86</v>
      </c>
      <c r="B10" s="13" t="s">
        <v>105</v>
      </c>
      <c r="C10" s="13">
        <v>3</v>
      </c>
      <c r="D10" s="13"/>
      <c r="E10" s="4"/>
      <c r="F10" s="10" t="s">
        <v>21</v>
      </c>
      <c r="G10" s="10">
        <v>6</v>
      </c>
      <c r="H10" s="10"/>
      <c r="K10" s="76"/>
      <c r="L10" s="77"/>
    </row>
    <row r="11" spans="1:16" x14ac:dyDescent="0.3">
      <c r="A11" t="s">
        <v>87</v>
      </c>
      <c r="B11" s="13" t="s">
        <v>84</v>
      </c>
      <c r="C11" s="13">
        <v>3</v>
      </c>
      <c r="D11" s="13"/>
      <c r="E11" s="4"/>
      <c r="F11" s="10" t="s">
        <v>21</v>
      </c>
      <c r="G11" s="10">
        <v>6</v>
      </c>
      <c r="H11" s="10"/>
      <c r="K11" s="77"/>
      <c r="L11" s="77"/>
    </row>
    <row r="12" spans="1:16" x14ac:dyDescent="0.3">
      <c r="B12" s="13" t="s">
        <v>84</v>
      </c>
      <c r="C12" s="13">
        <v>3</v>
      </c>
      <c r="D12" s="13"/>
      <c r="E12" s="4"/>
      <c r="F12" s="10"/>
      <c r="G12" s="10"/>
      <c r="H12" s="10"/>
      <c r="K12" s="76"/>
      <c r="L12" s="77"/>
    </row>
    <row r="13" spans="1:16" x14ac:dyDescent="0.3">
      <c r="A13" s="25" t="s">
        <v>95</v>
      </c>
      <c r="B13" s="13"/>
      <c r="C13" s="13"/>
      <c r="D13" s="13"/>
      <c r="E13" s="4"/>
      <c r="F13" s="40" t="s">
        <v>7</v>
      </c>
      <c r="G13" s="40">
        <v>18</v>
      </c>
      <c r="H13" s="41"/>
      <c r="K13" s="77"/>
      <c r="L13" s="77"/>
    </row>
    <row r="14" spans="1:16" x14ac:dyDescent="0.3">
      <c r="A14" s="17" t="s">
        <v>9</v>
      </c>
      <c r="B14" s="51"/>
      <c r="C14" s="13"/>
      <c r="D14" s="13"/>
      <c r="E14" s="4"/>
      <c r="F14" s="44" t="s">
        <v>174</v>
      </c>
      <c r="G14" s="45"/>
      <c r="H14" s="46"/>
      <c r="K14" s="76"/>
      <c r="L14" s="77"/>
      <c r="P14" s="36"/>
    </row>
    <row r="15" spans="1:16" x14ac:dyDescent="0.3">
      <c r="A15" s="17" t="s">
        <v>11</v>
      </c>
      <c r="B15" s="51"/>
      <c r="C15" s="13"/>
      <c r="D15" s="13"/>
      <c r="E15" s="4"/>
      <c r="F15" s="37" t="s">
        <v>89</v>
      </c>
      <c r="G15" s="38"/>
      <c r="H15" s="39"/>
      <c r="K15" s="77"/>
      <c r="L15" s="77"/>
    </row>
    <row r="16" spans="1:16" x14ac:dyDescent="0.3">
      <c r="A16" s="16" t="s">
        <v>99</v>
      </c>
      <c r="B16" s="52" t="s">
        <v>101</v>
      </c>
      <c r="C16" s="14">
        <f>SUM(C9:C15)+T23</f>
        <v>12</v>
      </c>
      <c r="D16" s="13"/>
      <c r="E16" s="4"/>
      <c r="F16" s="42"/>
      <c r="G16" s="42"/>
      <c r="H16" s="43"/>
      <c r="K16" s="76"/>
      <c r="L16" s="77"/>
    </row>
    <row r="17" spans="1:12" x14ac:dyDescent="0.3">
      <c r="A17" s="17" t="s">
        <v>26</v>
      </c>
      <c r="B17" s="59" t="s">
        <v>5</v>
      </c>
      <c r="C17" s="60"/>
      <c r="D17" s="61"/>
      <c r="E17" s="4"/>
      <c r="F17" s="11"/>
      <c r="G17" s="11"/>
      <c r="H17" s="10"/>
      <c r="K17" s="76"/>
      <c r="L17" s="77"/>
    </row>
    <row r="18" spans="1:12" x14ac:dyDescent="0.3">
      <c r="A18" s="17" t="s">
        <v>25</v>
      </c>
      <c r="B18" s="10" t="s">
        <v>6</v>
      </c>
      <c r="C18" s="10">
        <v>1</v>
      </c>
      <c r="D18" s="10"/>
      <c r="E18" s="4"/>
      <c r="F18" s="11" t="s">
        <v>7</v>
      </c>
      <c r="G18" s="11">
        <f>SUM(G16:G17)</f>
        <v>0</v>
      </c>
      <c r="H18" s="10"/>
      <c r="K18" s="77"/>
      <c r="L18" s="77"/>
    </row>
    <row r="19" spans="1:12" x14ac:dyDescent="0.3">
      <c r="A19" s="17" t="s">
        <v>13</v>
      </c>
      <c r="B19" s="10" t="s">
        <v>6</v>
      </c>
      <c r="C19" s="10">
        <v>1</v>
      </c>
      <c r="D19" s="10"/>
      <c r="E19" s="55"/>
      <c r="F19" s="49" t="s">
        <v>92</v>
      </c>
      <c r="G19" s="9"/>
      <c r="H19" s="9"/>
      <c r="K19" s="77"/>
      <c r="L19" s="77"/>
    </row>
    <row r="20" spans="1:12" x14ac:dyDescent="0.3">
      <c r="A20" s="17" t="s">
        <v>166</v>
      </c>
      <c r="B20" s="10" t="s">
        <v>6</v>
      </c>
      <c r="C20" s="10">
        <v>1</v>
      </c>
      <c r="D20" s="10"/>
      <c r="E20" s="4"/>
      <c r="F20" s="50"/>
      <c r="G20" s="15">
        <v>3</v>
      </c>
      <c r="H20" s="15"/>
    </row>
    <row r="21" spans="1:12" x14ac:dyDescent="0.3">
      <c r="A21" s="17" t="s">
        <v>165</v>
      </c>
      <c r="B21" s="11" t="s">
        <v>100</v>
      </c>
      <c r="C21" s="11">
        <f ca="1">SUM(C18:C22)</f>
        <v>3</v>
      </c>
      <c r="D21" s="10"/>
      <c r="E21" s="4"/>
      <c r="F21" s="15"/>
      <c r="G21" s="15">
        <v>3</v>
      </c>
      <c r="H21" s="15"/>
      <c r="I21" s="34"/>
    </row>
    <row r="22" spans="1:12" x14ac:dyDescent="0.3">
      <c r="A22" s="17" t="s">
        <v>14</v>
      </c>
      <c r="F22" s="15"/>
      <c r="G22" s="15">
        <v>3</v>
      </c>
      <c r="H22" s="15"/>
    </row>
    <row r="23" spans="1:12" x14ac:dyDescent="0.3">
      <c r="A23" s="17" t="s">
        <v>17</v>
      </c>
      <c r="F23" s="15"/>
      <c r="G23" s="15">
        <v>3</v>
      </c>
      <c r="H23" s="15"/>
    </row>
    <row r="24" spans="1:12" x14ac:dyDescent="0.3">
      <c r="A24" s="17" t="s">
        <v>15</v>
      </c>
      <c r="F24" s="15"/>
      <c r="G24" s="15">
        <v>3</v>
      </c>
      <c r="H24" s="15"/>
    </row>
    <row r="25" spans="1:12" x14ac:dyDescent="0.3">
      <c r="A25" s="53" t="s">
        <v>96</v>
      </c>
      <c r="F25" s="15"/>
      <c r="G25" s="15">
        <v>3</v>
      </c>
      <c r="H25" s="15"/>
    </row>
    <row r="26" spans="1:12" x14ac:dyDescent="0.3">
      <c r="F26" s="15"/>
      <c r="G26" s="15">
        <v>3</v>
      </c>
      <c r="H26" s="15"/>
    </row>
    <row r="27" spans="1:12" ht="15" thickBot="1" x14ac:dyDescent="0.35">
      <c r="A27" t="s">
        <v>103</v>
      </c>
      <c r="F27" s="15"/>
      <c r="G27" s="15">
        <v>3</v>
      </c>
      <c r="H27" s="15"/>
    </row>
    <row r="28" spans="1:12" x14ac:dyDescent="0.3">
      <c r="A28" t="s">
        <v>104</v>
      </c>
      <c r="B28" s="63" t="s">
        <v>8</v>
      </c>
      <c r="C28" s="64"/>
      <c r="D28" s="47">
        <f>SUM(C9:C15)+SUM(C18:C20)+SUM(G9:G12)+SUM(G16:G17)+SUM(G20:G28)</f>
        <v>57</v>
      </c>
      <c r="F28" s="15"/>
      <c r="G28" s="15"/>
      <c r="H28" s="15"/>
    </row>
    <row r="29" spans="1:12" ht="15" thickBot="1" x14ac:dyDescent="0.35">
      <c r="B29" s="65" t="s">
        <v>97</v>
      </c>
      <c r="C29" s="66"/>
      <c r="D29" s="67"/>
      <c r="F29" s="50" t="s">
        <v>93</v>
      </c>
      <c r="G29" s="15">
        <f>SUM(G20:G28)</f>
        <v>24</v>
      </c>
      <c r="H29" s="15"/>
    </row>
    <row r="31" spans="1:12" x14ac:dyDescent="0.3">
      <c r="F31" s="3" t="s">
        <v>170</v>
      </c>
    </row>
    <row r="33" spans="2:11" x14ac:dyDescent="0.3">
      <c r="K33" s="3"/>
    </row>
    <row r="34" spans="2:11" ht="18" x14ac:dyDescent="0.35">
      <c r="B34" s="62" t="s">
        <v>79</v>
      </c>
      <c r="C34" s="62"/>
      <c r="D34" s="62"/>
      <c r="K34" s="3"/>
    </row>
    <row r="35" spans="2:11" x14ac:dyDescent="0.3">
      <c r="B35" s="48" t="s">
        <v>90</v>
      </c>
      <c r="C35" s="48"/>
      <c r="D35" s="28" t="s">
        <v>82</v>
      </c>
      <c r="I35" s="35"/>
      <c r="K35" s="3"/>
    </row>
    <row r="36" spans="2:11" ht="28.8" x14ac:dyDescent="0.3">
      <c r="B36" s="27" t="s">
        <v>2</v>
      </c>
      <c r="C36" s="27" t="s">
        <v>3</v>
      </c>
      <c r="D36" s="27" t="s">
        <v>4</v>
      </c>
    </row>
    <row r="37" spans="2:11" x14ac:dyDescent="0.3">
      <c r="B37" s="29"/>
      <c r="C37" s="29"/>
      <c r="D37" s="29"/>
    </row>
    <row r="38" spans="2:11" x14ac:dyDescent="0.3">
      <c r="B38" s="29"/>
      <c r="C38" s="29"/>
      <c r="D38" s="29"/>
    </row>
    <row r="39" spans="2:11" x14ac:dyDescent="0.3">
      <c r="B39" s="29"/>
      <c r="C39" s="29"/>
      <c r="D39" s="29"/>
    </row>
    <row r="40" spans="2:11" x14ac:dyDescent="0.3">
      <c r="B40" s="29"/>
      <c r="C40" s="29"/>
      <c r="D40" s="29"/>
    </row>
    <row r="41" spans="2:11" x14ac:dyDescent="0.3">
      <c r="B41" s="30" t="s">
        <v>7</v>
      </c>
      <c r="C41" s="30">
        <f>SUM(C36:C40)</f>
        <v>0</v>
      </c>
      <c r="D41" s="29"/>
    </row>
    <row r="42" spans="2:11" x14ac:dyDescent="0.3">
      <c r="B42" t="s">
        <v>80</v>
      </c>
    </row>
    <row r="43" spans="2:11" x14ac:dyDescent="0.3">
      <c r="B43" t="s">
        <v>83</v>
      </c>
    </row>
  </sheetData>
  <mergeCells count="9">
    <mergeCell ref="K7:L7"/>
    <mergeCell ref="A8:D8"/>
    <mergeCell ref="B17:D17"/>
    <mergeCell ref="B34:D34"/>
    <mergeCell ref="B28:C28"/>
    <mergeCell ref="B29:D29"/>
    <mergeCell ref="A1:H1"/>
    <mergeCell ref="A2:H2"/>
    <mergeCell ref="A3:H3"/>
  </mergeCells>
  <hyperlinks>
    <hyperlink ref="A3" r:id="rId1" xr:uid="{21B3834B-B947-432C-83AE-379A31769806}"/>
  </hyperlinks>
  <pageMargins left="0.7" right="0.7" top="0.75" bottom="0.75" header="0.3" footer="0.3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1B5ACDC2-0777-49FB-B6A9-790EBE25B945}">
          <x14:formula1>
            <xm:f>'AME course titles'!$A$1:$A$58</xm:f>
          </x14:formula1>
          <xm:sqref>B9:B12</xm:sqref>
        </x14:dataValidation>
        <x14:dataValidation type="list" allowBlank="1" showInputMessage="1" showErrorMessage="1" xr:uid="{3F95DEF1-D4D4-4920-B146-CE7101A6A987}">
          <x14:formula1>
            <xm:f>'AME course titles'!$A$60:$A$63</xm:f>
          </x14:formula1>
          <xm:sqref>F16:F17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C3A5B7-B290-4E79-8CA5-580509AC8855}">
  <dimension ref="A1:C66"/>
  <sheetViews>
    <sheetView topLeftCell="A16" workbookViewId="0">
      <selection activeCell="A30" sqref="A30"/>
    </sheetView>
  </sheetViews>
  <sheetFormatPr defaultRowHeight="14.4" x14ac:dyDescent="0.3"/>
  <cols>
    <col min="2" max="2" width="47.5546875" bestFit="1" customWidth="1"/>
    <col min="3" max="3" width="29.44140625" bestFit="1" customWidth="1"/>
  </cols>
  <sheetData>
    <row r="1" spans="1:3" x14ac:dyDescent="0.3">
      <c r="A1" s="26" t="s">
        <v>23</v>
      </c>
      <c r="B1" t="s">
        <v>1</v>
      </c>
    </row>
    <row r="2" spans="1:3" x14ac:dyDescent="0.3">
      <c r="A2" s="26" t="s">
        <v>24</v>
      </c>
      <c r="B2" t="s">
        <v>1</v>
      </c>
    </row>
    <row r="3" spans="1:3" x14ac:dyDescent="0.3">
      <c r="A3" s="26" t="s">
        <v>157</v>
      </c>
      <c r="B3" t="s">
        <v>27</v>
      </c>
      <c r="C3" t="s">
        <v>28</v>
      </c>
    </row>
    <row r="4" spans="1:3" x14ac:dyDescent="0.3">
      <c r="A4" s="26" t="s">
        <v>158</v>
      </c>
      <c r="B4" t="s">
        <v>29</v>
      </c>
    </row>
    <row r="5" spans="1:3" x14ac:dyDescent="0.3">
      <c r="A5" s="26" t="s">
        <v>159</v>
      </c>
      <c r="B5" t="s">
        <v>30</v>
      </c>
      <c r="C5" t="s">
        <v>28</v>
      </c>
    </row>
    <row r="6" spans="1:3" x14ac:dyDescent="0.3">
      <c r="A6" s="26" t="s">
        <v>160</v>
      </c>
      <c r="B6" t="s">
        <v>31</v>
      </c>
    </row>
    <row r="7" spans="1:3" x14ac:dyDescent="0.3">
      <c r="A7" s="26" t="s">
        <v>176</v>
      </c>
      <c r="B7" t="s">
        <v>177</v>
      </c>
    </row>
    <row r="8" spans="1:3" x14ac:dyDescent="0.3">
      <c r="A8" s="26" t="s">
        <v>106</v>
      </c>
      <c r="B8" t="s">
        <v>32</v>
      </c>
      <c r="C8" t="s">
        <v>28</v>
      </c>
    </row>
    <row r="9" spans="1:3" x14ac:dyDescent="0.3">
      <c r="A9" s="26" t="s">
        <v>107</v>
      </c>
      <c r="B9" t="s">
        <v>33</v>
      </c>
    </row>
    <row r="10" spans="1:3" x14ac:dyDescent="0.3">
      <c r="A10" s="26" t="s">
        <v>108</v>
      </c>
      <c r="B10" t="s">
        <v>34</v>
      </c>
      <c r="C10" t="s">
        <v>28</v>
      </c>
    </row>
    <row r="11" spans="1:3" x14ac:dyDescent="0.3">
      <c r="A11" s="26" t="s">
        <v>109</v>
      </c>
      <c r="B11" t="s">
        <v>35</v>
      </c>
    </row>
    <row r="12" spans="1:3" x14ac:dyDescent="0.3">
      <c r="A12" s="26" t="s">
        <v>110</v>
      </c>
      <c r="B12" t="s">
        <v>36</v>
      </c>
    </row>
    <row r="13" spans="1:3" x14ac:dyDescent="0.3">
      <c r="A13" s="26" t="s">
        <v>111</v>
      </c>
      <c r="B13" t="s">
        <v>37</v>
      </c>
    </row>
    <row r="14" spans="1:3" x14ac:dyDescent="0.3">
      <c r="A14" s="26" t="s">
        <v>112</v>
      </c>
      <c r="B14" t="s">
        <v>38</v>
      </c>
    </row>
    <row r="15" spans="1:3" x14ac:dyDescent="0.3">
      <c r="A15" s="26" t="s">
        <v>113</v>
      </c>
      <c r="B15" t="s">
        <v>38</v>
      </c>
    </row>
    <row r="16" spans="1:3" x14ac:dyDescent="0.3">
      <c r="A16" s="26" t="s">
        <v>114</v>
      </c>
      <c r="B16" t="s">
        <v>39</v>
      </c>
    </row>
    <row r="17" spans="1:3" x14ac:dyDescent="0.3">
      <c r="A17" s="26" t="s">
        <v>178</v>
      </c>
      <c r="B17" t="s">
        <v>179</v>
      </c>
    </row>
    <row r="18" spans="1:3" x14ac:dyDescent="0.3">
      <c r="A18" s="26" t="s">
        <v>115</v>
      </c>
      <c r="B18" t="s">
        <v>40</v>
      </c>
    </row>
    <row r="19" spans="1:3" x14ac:dyDescent="0.3">
      <c r="A19" s="26" t="s">
        <v>116</v>
      </c>
      <c r="B19" t="s">
        <v>41</v>
      </c>
    </row>
    <row r="20" spans="1:3" x14ac:dyDescent="0.3">
      <c r="A20" s="26" t="s">
        <v>117</v>
      </c>
      <c r="B20" t="s">
        <v>42</v>
      </c>
      <c r="C20" t="s">
        <v>28</v>
      </c>
    </row>
    <row r="21" spans="1:3" x14ac:dyDescent="0.3">
      <c r="A21" s="26" t="s">
        <v>118</v>
      </c>
      <c r="B21" t="s">
        <v>43</v>
      </c>
      <c r="C21" t="s">
        <v>28</v>
      </c>
    </row>
    <row r="22" spans="1:3" x14ac:dyDescent="0.3">
      <c r="A22" s="26" t="s">
        <v>119</v>
      </c>
      <c r="B22" t="s">
        <v>44</v>
      </c>
      <c r="C22" t="s">
        <v>28</v>
      </c>
    </row>
    <row r="23" spans="1:3" x14ac:dyDescent="0.3">
      <c r="A23" s="26" t="s">
        <v>120</v>
      </c>
      <c r="B23" t="s">
        <v>45</v>
      </c>
    </row>
    <row r="24" spans="1:3" x14ac:dyDescent="0.3">
      <c r="A24" s="26" t="s">
        <v>121</v>
      </c>
      <c r="B24" t="s">
        <v>46</v>
      </c>
    </row>
    <row r="25" spans="1:3" x14ac:dyDescent="0.3">
      <c r="A25" s="26" t="s">
        <v>122</v>
      </c>
      <c r="B25" t="s">
        <v>47</v>
      </c>
      <c r="C25" t="s">
        <v>28</v>
      </c>
    </row>
    <row r="26" spans="1:3" x14ac:dyDescent="0.3">
      <c r="A26" s="26" t="s">
        <v>123</v>
      </c>
      <c r="B26" t="s">
        <v>48</v>
      </c>
    </row>
    <row r="27" spans="1:3" x14ac:dyDescent="0.3">
      <c r="A27" s="26" t="s">
        <v>124</v>
      </c>
      <c r="B27" t="s">
        <v>49</v>
      </c>
      <c r="C27" t="s">
        <v>28</v>
      </c>
    </row>
    <row r="28" spans="1:3" x14ac:dyDescent="0.3">
      <c r="A28" s="26" t="s">
        <v>125</v>
      </c>
      <c r="B28" t="s">
        <v>50</v>
      </c>
    </row>
    <row r="29" spans="1:3" x14ac:dyDescent="0.3">
      <c r="A29" s="26" t="s">
        <v>180</v>
      </c>
      <c r="B29" t="s">
        <v>181</v>
      </c>
    </row>
    <row r="30" spans="1:3" x14ac:dyDescent="0.3">
      <c r="A30" s="26" t="s">
        <v>126</v>
      </c>
      <c r="B30" t="s">
        <v>51</v>
      </c>
      <c r="C30" t="s">
        <v>28</v>
      </c>
    </row>
    <row r="31" spans="1:3" x14ac:dyDescent="0.3">
      <c r="A31" s="26" t="s">
        <v>127</v>
      </c>
      <c r="B31" t="s">
        <v>52</v>
      </c>
    </row>
    <row r="32" spans="1:3" x14ac:dyDescent="0.3">
      <c r="A32" s="26" t="s">
        <v>128</v>
      </c>
      <c r="B32" t="s">
        <v>53</v>
      </c>
    </row>
    <row r="33" spans="1:3" x14ac:dyDescent="0.3">
      <c r="A33" s="26" t="s">
        <v>129</v>
      </c>
      <c r="B33" t="s">
        <v>54</v>
      </c>
    </row>
    <row r="34" spans="1:3" x14ac:dyDescent="0.3">
      <c r="A34" s="26" t="s">
        <v>130</v>
      </c>
      <c r="B34" t="s">
        <v>55</v>
      </c>
    </row>
    <row r="35" spans="1:3" x14ac:dyDescent="0.3">
      <c r="A35" s="26" t="s">
        <v>131</v>
      </c>
      <c r="B35" t="s">
        <v>56</v>
      </c>
      <c r="C35" t="s">
        <v>28</v>
      </c>
    </row>
    <row r="36" spans="1:3" x14ac:dyDescent="0.3">
      <c r="A36" s="26" t="s">
        <v>132</v>
      </c>
      <c r="B36" t="s">
        <v>57</v>
      </c>
    </row>
    <row r="37" spans="1:3" x14ac:dyDescent="0.3">
      <c r="A37" s="26" t="s">
        <v>133</v>
      </c>
      <c r="B37" t="s">
        <v>58</v>
      </c>
    </row>
    <row r="38" spans="1:3" x14ac:dyDescent="0.3">
      <c r="A38" s="26" t="s">
        <v>134</v>
      </c>
      <c r="B38" t="s">
        <v>58</v>
      </c>
    </row>
    <row r="39" spans="1:3" x14ac:dyDescent="0.3">
      <c r="A39" s="26" t="s">
        <v>135</v>
      </c>
      <c r="B39" t="s">
        <v>59</v>
      </c>
    </row>
    <row r="40" spans="1:3" x14ac:dyDescent="0.3">
      <c r="A40" s="26" t="s">
        <v>136</v>
      </c>
      <c r="B40" t="s">
        <v>60</v>
      </c>
      <c r="C40" t="s">
        <v>28</v>
      </c>
    </row>
    <row r="41" spans="1:3" x14ac:dyDescent="0.3">
      <c r="A41" s="26" t="s">
        <v>137</v>
      </c>
      <c r="B41" t="s">
        <v>61</v>
      </c>
    </row>
    <row r="42" spans="1:3" x14ac:dyDescent="0.3">
      <c r="A42" s="26" t="s">
        <v>138</v>
      </c>
      <c r="B42" t="s">
        <v>62</v>
      </c>
    </row>
    <row r="43" spans="1:3" x14ac:dyDescent="0.3">
      <c r="A43" s="26" t="s">
        <v>173</v>
      </c>
      <c r="B43" t="s">
        <v>175</v>
      </c>
    </row>
    <row r="44" spans="1:3" x14ac:dyDescent="0.3">
      <c r="A44" s="26" t="s">
        <v>139</v>
      </c>
      <c r="B44" t="s">
        <v>63</v>
      </c>
      <c r="C44" t="s">
        <v>28</v>
      </c>
    </row>
    <row r="45" spans="1:3" x14ac:dyDescent="0.3">
      <c r="A45" s="26" t="s">
        <v>140</v>
      </c>
      <c r="B45" t="s">
        <v>64</v>
      </c>
      <c r="C45" t="s">
        <v>28</v>
      </c>
    </row>
    <row r="46" spans="1:3" x14ac:dyDescent="0.3">
      <c r="A46" s="26" t="s">
        <v>141</v>
      </c>
      <c r="B46" t="s">
        <v>65</v>
      </c>
      <c r="C46" t="s">
        <v>28</v>
      </c>
    </row>
    <row r="47" spans="1:3" x14ac:dyDescent="0.3">
      <c r="A47" s="26" t="s">
        <v>142</v>
      </c>
      <c r="B47" t="s">
        <v>66</v>
      </c>
    </row>
    <row r="48" spans="1:3" x14ac:dyDescent="0.3">
      <c r="A48" s="26" t="s">
        <v>143</v>
      </c>
      <c r="B48" t="s">
        <v>67</v>
      </c>
    </row>
    <row r="49" spans="1:3" x14ac:dyDescent="0.3">
      <c r="A49" s="26" t="s">
        <v>144</v>
      </c>
      <c r="B49" t="s">
        <v>68</v>
      </c>
    </row>
    <row r="50" spans="1:3" x14ac:dyDescent="0.3">
      <c r="A50" s="26" t="s">
        <v>145</v>
      </c>
      <c r="B50" t="s">
        <v>69</v>
      </c>
      <c r="C50" t="s">
        <v>28</v>
      </c>
    </row>
    <row r="51" spans="1:3" x14ac:dyDescent="0.3">
      <c r="A51" s="26" t="s">
        <v>146</v>
      </c>
      <c r="B51" t="s">
        <v>70</v>
      </c>
      <c r="C51" t="s">
        <v>28</v>
      </c>
    </row>
    <row r="52" spans="1:3" x14ac:dyDescent="0.3">
      <c r="A52" s="26" t="s">
        <v>147</v>
      </c>
      <c r="B52" t="s">
        <v>71</v>
      </c>
    </row>
    <row r="53" spans="1:3" x14ac:dyDescent="0.3">
      <c r="A53" s="26" t="s">
        <v>148</v>
      </c>
      <c r="B53" t="s">
        <v>72</v>
      </c>
    </row>
    <row r="54" spans="1:3" x14ac:dyDescent="0.3">
      <c r="A54" s="26" t="s">
        <v>150</v>
      </c>
      <c r="B54" t="s">
        <v>74</v>
      </c>
    </row>
    <row r="55" spans="1:3" x14ac:dyDescent="0.3">
      <c r="A55" s="26" t="s">
        <v>151</v>
      </c>
      <c r="B55" t="s">
        <v>75</v>
      </c>
    </row>
    <row r="56" spans="1:3" x14ac:dyDescent="0.3">
      <c r="A56" s="26" t="s">
        <v>152</v>
      </c>
      <c r="B56" t="s">
        <v>76</v>
      </c>
    </row>
    <row r="57" spans="1:3" x14ac:dyDescent="0.3">
      <c r="A57" s="26" t="s">
        <v>153</v>
      </c>
      <c r="B57" t="s">
        <v>77</v>
      </c>
    </row>
    <row r="58" spans="1:3" x14ac:dyDescent="0.3">
      <c r="A58" s="26" t="s">
        <v>154</v>
      </c>
      <c r="B58" t="s">
        <v>78</v>
      </c>
    </row>
    <row r="59" spans="1:3" x14ac:dyDescent="0.3">
      <c r="A59" s="26" t="s">
        <v>6</v>
      </c>
      <c r="B59" t="s">
        <v>5</v>
      </c>
    </row>
    <row r="60" spans="1:3" x14ac:dyDescent="0.3">
      <c r="A60" s="26" t="s">
        <v>149</v>
      </c>
      <c r="B60" t="s">
        <v>73</v>
      </c>
    </row>
    <row r="61" spans="1:3" x14ac:dyDescent="0.3">
      <c r="A61" s="26" t="s">
        <v>161</v>
      </c>
      <c r="B61" t="s">
        <v>73</v>
      </c>
    </row>
    <row r="62" spans="1:3" x14ac:dyDescent="0.3">
      <c r="A62" s="26" t="s">
        <v>162</v>
      </c>
      <c r="B62" t="s">
        <v>73</v>
      </c>
    </row>
    <row r="63" spans="1:3" x14ac:dyDescent="0.3">
      <c r="A63" s="26" t="s">
        <v>155</v>
      </c>
      <c r="B63" t="s">
        <v>156</v>
      </c>
    </row>
    <row r="65" spans="1:1" x14ac:dyDescent="0.3">
      <c r="A65" s="26"/>
    </row>
    <row r="66" spans="1:1" x14ac:dyDescent="0.3">
      <c r="A66" s="26"/>
    </row>
  </sheetData>
  <sheetProtection sheet="1" objects="1" scenarios="1"/>
  <dataConsolidate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BS to PhD Template</vt:lpstr>
      <vt:lpstr>UA MS to PhD template</vt:lpstr>
      <vt:lpstr>other MS to PhD template</vt:lpstr>
      <vt:lpstr>AME course 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Wellborn, Jennifer A - (wellborn)</dc:creator>
  <cp:lastModifiedBy>Wellborn, Jennifer A - (wellborn)</cp:lastModifiedBy>
  <cp:lastPrinted>2024-04-03T17:14:17Z</cp:lastPrinted>
  <dcterms:created xsi:type="dcterms:W3CDTF">2023-10-23T19:08:24Z</dcterms:created>
  <dcterms:modified xsi:type="dcterms:W3CDTF">2024-04-17T21:52:07Z</dcterms:modified>
</cp:coreProperties>
</file>